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9015" activeTab="0"/>
  </bookViews>
  <sheets>
    <sheet name="Лист1" sheetId="1" r:id="rId1"/>
  </sheets>
  <definedNames>
    <definedName name="_xlnm.Print_Area" localSheetId="0">'Лист1'!$A$1:$V$28</definedName>
  </definedNames>
  <calcPr fullCalcOnLoad="1"/>
</workbook>
</file>

<file path=xl/sharedStrings.xml><?xml version="1.0" encoding="utf-8"?>
<sst xmlns="http://schemas.openxmlformats.org/spreadsheetml/2006/main" count="30" uniqueCount="27">
  <si>
    <t>Чемпионат Московской области по классическим русским шашкам</t>
  </si>
  <si>
    <t>№</t>
  </si>
  <si>
    <t>Фамилия И.О.</t>
  </si>
  <si>
    <t>ИК</t>
  </si>
  <si>
    <t>Очки</t>
  </si>
  <si>
    <t>%</t>
  </si>
  <si>
    <t>М</t>
  </si>
  <si>
    <t>+/-</t>
  </si>
  <si>
    <t>Начало: 1.12.2012г.</t>
  </si>
  <si>
    <t>Окончание: 2.12.2012г.</t>
  </si>
  <si>
    <t>Судья: Редин Д.Н.</t>
  </si>
  <si>
    <t>К-т</t>
  </si>
  <si>
    <t>Оч Коэф В</t>
  </si>
  <si>
    <t>Завер</t>
  </si>
  <si>
    <t>Королев Ю.</t>
  </si>
  <si>
    <t>Макаров Н.</t>
  </si>
  <si>
    <t>Кучинский П.</t>
  </si>
  <si>
    <t>Бронштейн Б.</t>
  </si>
  <si>
    <t>Плаудин В.</t>
  </si>
  <si>
    <t>Марахонов Д.</t>
  </si>
  <si>
    <t>Андреев А.</t>
  </si>
  <si>
    <t>Королев С.</t>
  </si>
  <si>
    <t>мс</t>
  </si>
  <si>
    <t>мм</t>
  </si>
  <si>
    <t>кмс</t>
  </si>
  <si>
    <t>мгр</t>
  </si>
  <si>
    <t>гр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</si>
</sst>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0;\-0;&quot;&quot;;@"/>
    <numFmt numFmtId="165" formatCode="0.0000"/>
  </numFmts>
  <fonts count="6">
    <font>
      <sz val="10"/>
      <name val="Arial Cyr"/>
      <family val="0"/>
    </font>
    <font>
      <sz val="10"/>
      <name val="Times New Roman"/>
      <family val="1"/>
    </font>
    <font>
      <sz val="9"/>
      <name val="Symbol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darkGrid">
        <bgColor indexed="23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tabSelected="1" workbookViewId="0" topLeftCell="A1">
      <selection activeCell="A28" sqref="A28:W28"/>
    </sheetView>
  </sheetViews>
  <sheetFormatPr defaultColWidth="9.00390625" defaultRowHeight="12.75"/>
  <cols>
    <col min="1" max="1" width="3.25390625" style="1" customWidth="1"/>
    <col min="2" max="2" width="14.75390625" style="1" customWidth="1"/>
    <col min="3" max="3" width="4.25390625" style="1" customWidth="1"/>
    <col min="4" max="19" width="2.625" style="1" customWidth="1"/>
    <col min="20" max="20" width="4.875" style="1" customWidth="1"/>
    <col min="21" max="23" width="3.25390625" style="1" customWidth="1"/>
    <col min="24" max="24" width="4.625" style="1" customWidth="1"/>
    <col min="25" max="25" width="9.00390625" style="1" customWidth="1"/>
    <col min="26" max="26" width="4.875" style="1" customWidth="1"/>
    <col min="27" max="190" width="9.125" style="1" customWidth="1"/>
  </cols>
  <sheetData>
    <row r="1" spans="1:23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2.75">
      <c r="A3" s="2" t="s">
        <v>8</v>
      </c>
      <c r="W3" s="3" t="s">
        <v>9</v>
      </c>
    </row>
    <row r="4" spans="1:26" ht="12.75">
      <c r="A4" s="5" t="s">
        <v>1</v>
      </c>
      <c r="B4" s="8" t="s">
        <v>2</v>
      </c>
      <c r="C4" s="7" t="s">
        <v>3</v>
      </c>
      <c r="D4" s="18">
        <v>1</v>
      </c>
      <c r="E4" s="18"/>
      <c r="F4" s="18">
        <v>2</v>
      </c>
      <c r="G4" s="18"/>
      <c r="H4" s="18">
        <v>3</v>
      </c>
      <c r="I4" s="18"/>
      <c r="J4" s="18">
        <v>4</v>
      </c>
      <c r="K4" s="18"/>
      <c r="L4" s="18">
        <v>5</v>
      </c>
      <c r="M4" s="18"/>
      <c r="N4" s="18">
        <v>6</v>
      </c>
      <c r="O4" s="18"/>
      <c r="P4" s="18">
        <v>7</v>
      </c>
      <c r="Q4" s="18"/>
      <c r="R4" s="18">
        <v>8</v>
      </c>
      <c r="S4" s="18"/>
      <c r="T4" s="5" t="s">
        <v>4</v>
      </c>
      <c r="U4" s="5" t="s">
        <v>5</v>
      </c>
      <c r="V4" s="5" t="s">
        <v>6</v>
      </c>
      <c r="W4" s="5" t="s">
        <v>7</v>
      </c>
      <c r="X4" s="5" t="s">
        <v>11</v>
      </c>
      <c r="Y4" s="6" t="s">
        <v>12</v>
      </c>
      <c r="Z4" s="6" t="s">
        <v>13</v>
      </c>
    </row>
    <row r="5" spans="1:26" ht="12.75">
      <c r="A5" s="21">
        <v>1</v>
      </c>
      <c r="B5" s="11" t="s">
        <v>14</v>
      </c>
      <c r="C5" s="10" t="s">
        <v>25</v>
      </c>
      <c r="D5" s="12"/>
      <c r="E5" s="13"/>
      <c r="F5" s="16">
        <f>IF(E7="","",2-E7)</f>
        <v>2</v>
      </c>
      <c r="G5" s="17">
        <f>IF(D7="","",2-D7)</f>
        <v>1</v>
      </c>
      <c r="H5" s="16">
        <f>IF(E9="","",2-E9)</f>
        <v>1</v>
      </c>
      <c r="I5" s="17">
        <f>IF(D9="","",2-D9)</f>
        <v>1</v>
      </c>
      <c r="J5" s="16">
        <f>IF(E11="","",2-E11)</f>
        <v>1</v>
      </c>
      <c r="K5" s="17">
        <f>IF(D11="","",2-D11)</f>
        <v>2</v>
      </c>
      <c r="L5" s="16">
        <f>IF(E13="","",2-E13)</f>
        <v>2</v>
      </c>
      <c r="M5" s="17">
        <f>IF(D13="","",2-D13)</f>
        <v>1</v>
      </c>
      <c r="N5" s="16">
        <f>IF(E15="","",2-E15)</f>
        <v>1</v>
      </c>
      <c r="O5" s="17">
        <f>IF(D15="","",2-D15)</f>
        <v>1</v>
      </c>
      <c r="P5" s="16">
        <f>IF(E17="","",2-E17)</f>
        <v>1</v>
      </c>
      <c r="Q5" s="17">
        <f>IF(D17="","",2-D17)</f>
        <v>1</v>
      </c>
      <c r="R5" s="16">
        <f>IF(E19="","",2-E19)</f>
        <v>2</v>
      </c>
      <c r="S5" s="17">
        <f>IF(D19="","",2-D19)</f>
        <v>1</v>
      </c>
      <c r="T5" s="25">
        <f>SUM(D6:S6)</f>
        <v>11</v>
      </c>
      <c r="U5" s="27">
        <f>IF(COUNT(D6:S6)=0,0,T5*100/COUNT(D6:S6)/2)</f>
        <v>78.57142857142857</v>
      </c>
      <c r="V5" s="27">
        <f>IF(Y5&lt;Y7,1,0)+IF(Y5&lt;Y9,1,0)+IF(Y5&lt;Y11,1,0)+IF(Y5&lt;Y13,1,0)+IF(Y5&lt;Y15,1,0)+IF(Y5&lt;Y17,1,0)+IF(Y5&lt;Y19,1,0)+1</f>
        <v>1</v>
      </c>
      <c r="W5" s="29">
        <f>COUNTIF(D6:S6,2)-COUNTIF(D6:S6,0)</f>
        <v>4</v>
      </c>
      <c r="X5" s="25">
        <f>((N(F6)-N(D8))*T7+(N(H6)-N(D10))*T9+(N(J6)-N(D12))*T11+(N(L6)-N(D14))*T13+(N(N6)-N(D16))*T15+(N(P6)-N(D18))*T17+(N(R6)-N(D20))*T19)/2</f>
        <v>31</v>
      </c>
      <c r="Y5" s="31" t="str">
        <f>RIGHT("0"&amp;T5,2)&amp;" "&amp;IF(COUNT(D6:S6)=0,"0000",RIGHT("000"&amp;(112+X5),4))&amp;" "&amp;RIGHT("0"&amp;COUNTIF(D5:S5,2),2)</f>
        <v>11 0143 04</v>
      </c>
      <c r="Z5" s="21">
        <f>COUNT(D5:S5)</f>
        <v>14</v>
      </c>
    </row>
    <row r="6" spans="1:26" ht="12.75">
      <c r="A6" s="22"/>
      <c r="B6" s="9"/>
      <c r="C6" s="4">
        <v>2763</v>
      </c>
      <c r="D6" s="14"/>
      <c r="E6" s="15"/>
      <c r="F6" s="23">
        <f>IF(COUNTIF(F5:G5,"")&gt;0,"",SIGN(SUM(F5:G5)-2)+1)</f>
        <v>2</v>
      </c>
      <c r="G6" s="24"/>
      <c r="H6" s="23">
        <f>IF(COUNTIF(H5:I5,"")&gt;0,"",SIGN(SUM(H5:I5)-2)+1)</f>
        <v>1</v>
      </c>
      <c r="I6" s="24"/>
      <c r="J6" s="23">
        <f>IF(COUNTIF(J5:K5,"")&gt;0,"",SIGN(SUM(J5:K5)-2)+1)</f>
        <v>2</v>
      </c>
      <c r="K6" s="24"/>
      <c r="L6" s="23">
        <f>IF(COUNTIF(L5:M5,"")&gt;0,"",SIGN(SUM(L5:M5)-2)+1)</f>
        <v>2</v>
      </c>
      <c r="M6" s="24"/>
      <c r="N6" s="23">
        <f>IF(COUNTIF(N5:O5,"")&gt;0,"",SIGN(SUM(N5:O5)-2)+1)</f>
        <v>1</v>
      </c>
      <c r="O6" s="24"/>
      <c r="P6" s="23">
        <f>IF(COUNTIF(P5:Q5,"")&gt;0,"",SIGN(SUM(P5:Q5)-2)+1)</f>
        <v>1</v>
      </c>
      <c r="Q6" s="24"/>
      <c r="R6" s="23">
        <f>IF(COUNTIF(R5:S5,"")&gt;0,"",SIGN(SUM(R5:S5)-2)+1)</f>
        <v>2</v>
      </c>
      <c r="S6" s="24"/>
      <c r="T6" s="26"/>
      <c r="U6" s="28"/>
      <c r="V6" s="28"/>
      <c r="W6" s="30"/>
      <c r="X6" s="26"/>
      <c r="Y6" s="32"/>
      <c r="Z6" s="22"/>
    </row>
    <row r="7" spans="1:26" ht="12.75">
      <c r="A7" s="21">
        <v>2</v>
      </c>
      <c r="B7" s="11" t="s">
        <v>15</v>
      </c>
      <c r="C7" s="10" t="s">
        <v>26</v>
      </c>
      <c r="D7" s="16">
        <v>1</v>
      </c>
      <c r="E7" s="17">
        <v>0</v>
      </c>
      <c r="F7" s="12"/>
      <c r="G7" s="13"/>
      <c r="H7" s="16">
        <f>IF(G9="","",2-G9)</f>
        <v>2</v>
      </c>
      <c r="I7" s="17">
        <f>IF(F9="","",2-F9)</f>
        <v>1</v>
      </c>
      <c r="J7" s="16">
        <f>IF(G11="","",2-G11)</f>
        <v>1</v>
      </c>
      <c r="K7" s="17">
        <f>IF(F11="","",2-F11)</f>
        <v>1</v>
      </c>
      <c r="L7" s="16">
        <f>IF(G13="","",2-G13)</f>
        <v>2</v>
      </c>
      <c r="M7" s="17">
        <f>IF(F13="","",2-F13)</f>
        <v>1</v>
      </c>
      <c r="N7" s="16">
        <f>IF(G15="","",2-G15)</f>
        <v>2</v>
      </c>
      <c r="O7" s="17">
        <f>IF(F15="","",2-F15)</f>
        <v>1</v>
      </c>
      <c r="P7" s="16">
        <f>IF(G17="","",2-G17)</f>
        <v>1</v>
      </c>
      <c r="Q7" s="17">
        <f>IF(F17="","",2-F17)</f>
        <v>1</v>
      </c>
      <c r="R7" s="16">
        <f>IF(G19="","",2-G19)</f>
        <v>1</v>
      </c>
      <c r="S7" s="17">
        <f>IF(F19="","",2-F19)</f>
        <v>1</v>
      </c>
      <c r="T7" s="25">
        <f>SUM(D8:S8)</f>
        <v>9</v>
      </c>
      <c r="U7" s="27">
        <f>IF(COUNT(D8:S8)=0,0,T7*100/COUNT(D8:S8)/2)</f>
        <v>64.28571428571429</v>
      </c>
      <c r="V7" s="27">
        <f>IF(Y7&lt;Y5,1,0)+IF(Y7&lt;Y9,1,0)+IF(Y7&lt;Y11,1,0)+IF(Y7&lt;Y13,1,0)+IF(Y7&lt;Y15,1,0)+IF(Y7&lt;Y17,1,0)+IF(Y7&lt;Y19,1,0)+1</f>
        <v>2</v>
      </c>
      <c r="W7" s="29">
        <f>COUNTIF(D8:S8,2)-COUNTIF(D8:S8,0)</f>
        <v>2</v>
      </c>
      <c r="X7" s="25">
        <f>((N(D8)-N(F6))*T5+(N(H8)-N(F10))*T9+(N(J8)-N(F12))*T11+(N(L8)-N(F14))*T13+(N(N8)-N(F16))*T15+(N(P8)-N(F18))*T17+(N(R8)-N(F20))*T19)/2</f>
        <v>2</v>
      </c>
      <c r="Y7" s="31" t="str">
        <f>RIGHT("0"&amp;T7,2)&amp;" "&amp;IF(COUNT(D8:S8)=0,"0000",RIGHT("000"&amp;(112+X7),4))&amp;" "&amp;RIGHT("0"&amp;COUNTIF(D7:S7,2),2)</f>
        <v>09 0114 03</v>
      </c>
      <c r="Z7" s="21">
        <f>COUNT(D7:S7)</f>
        <v>14</v>
      </c>
    </row>
    <row r="8" spans="1:26" ht="12.75">
      <c r="A8" s="22"/>
      <c r="B8" s="9"/>
      <c r="C8" s="4">
        <v>2685</v>
      </c>
      <c r="D8" s="23">
        <f>IF(COUNTIF(D7:E7,"")&gt;0,"",SIGN(SUM(D7:E7)-2)+1)</f>
        <v>0</v>
      </c>
      <c r="E8" s="24"/>
      <c r="F8" s="14"/>
      <c r="G8" s="15"/>
      <c r="H8" s="23">
        <f>IF(COUNTIF(H7:I7,"")&gt;0,"",SIGN(SUM(H7:I7)-2)+1)</f>
        <v>2</v>
      </c>
      <c r="I8" s="24"/>
      <c r="J8" s="23">
        <f>IF(COUNTIF(J7:K7,"")&gt;0,"",SIGN(SUM(J7:K7)-2)+1)</f>
        <v>1</v>
      </c>
      <c r="K8" s="24"/>
      <c r="L8" s="23">
        <f>IF(COUNTIF(L7:M7,"")&gt;0,"",SIGN(SUM(L7:M7)-2)+1)</f>
        <v>2</v>
      </c>
      <c r="M8" s="24"/>
      <c r="N8" s="23">
        <f>IF(COUNTIF(N7:O7,"")&gt;0,"",SIGN(SUM(N7:O7)-2)+1)</f>
        <v>2</v>
      </c>
      <c r="O8" s="24"/>
      <c r="P8" s="23">
        <f>IF(COUNTIF(P7:Q7,"")&gt;0,"",SIGN(SUM(P7:Q7)-2)+1)</f>
        <v>1</v>
      </c>
      <c r="Q8" s="24"/>
      <c r="R8" s="23">
        <f>IF(COUNTIF(R7:S7,"")&gt;0,"",SIGN(SUM(R7:S7)-2)+1)</f>
        <v>1</v>
      </c>
      <c r="S8" s="24"/>
      <c r="T8" s="26"/>
      <c r="U8" s="28"/>
      <c r="V8" s="28"/>
      <c r="W8" s="30"/>
      <c r="X8" s="26"/>
      <c r="Y8" s="32"/>
      <c r="Z8" s="22"/>
    </row>
    <row r="9" spans="1:26" ht="12.75">
      <c r="A9" s="21">
        <v>3</v>
      </c>
      <c r="B9" s="11" t="s">
        <v>16</v>
      </c>
      <c r="C9" s="10" t="s">
        <v>22</v>
      </c>
      <c r="D9" s="16">
        <v>1</v>
      </c>
      <c r="E9" s="17">
        <v>1</v>
      </c>
      <c r="F9" s="16">
        <v>1</v>
      </c>
      <c r="G9" s="17">
        <v>0</v>
      </c>
      <c r="H9" s="12"/>
      <c r="I9" s="13"/>
      <c r="J9" s="16">
        <f>IF(I11="","",2-I11)</f>
        <v>0</v>
      </c>
      <c r="K9" s="17">
        <f>IF(H11="","",2-H11)</f>
        <v>1</v>
      </c>
      <c r="L9" s="16">
        <f>IF(I13="","",2-I13)</f>
        <v>0</v>
      </c>
      <c r="M9" s="17">
        <f>IF(H13="","",2-H13)</f>
        <v>0</v>
      </c>
      <c r="N9" s="16">
        <f>IF(I15="","",2-I15)</f>
        <v>2</v>
      </c>
      <c r="O9" s="17">
        <f>IF(H15="","",2-H15)</f>
        <v>0</v>
      </c>
      <c r="P9" s="16">
        <f>IF(I17="","",2-I17)</f>
        <v>1</v>
      </c>
      <c r="Q9" s="17">
        <f>IF(H17="","",2-H17)</f>
        <v>0</v>
      </c>
      <c r="R9" s="16">
        <f>IF(I19="","",2-I19)</f>
        <v>1</v>
      </c>
      <c r="S9" s="17">
        <f>IF(H19="","",2-H19)</f>
        <v>1</v>
      </c>
      <c r="T9" s="25">
        <f>SUM(D10:S10)</f>
        <v>3</v>
      </c>
      <c r="U9" s="27">
        <f>IF(COUNT(D10:S10)=0,0,T9*100/COUNT(D10:S10)/2)</f>
        <v>21.428571428571427</v>
      </c>
      <c r="V9" s="27">
        <f>IF(Y9&lt;Y5,1,0)+IF(Y9&lt;Y7,1,0)+IF(Y9&lt;Y11,1,0)+IF(Y9&lt;Y13,1,0)+IF(Y9&lt;Y15,1,0)+IF(Y9&lt;Y17,1,0)+IF(Y9&lt;Y19,1,0)+1</f>
        <v>8</v>
      </c>
      <c r="W9" s="29">
        <f>COUNTIF(D10:S10,2)-COUNTIF(D10:S10,0)</f>
        <v>-4</v>
      </c>
      <c r="X9" s="25">
        <f>((N(D10)-N(H6))*T5+(N(F10)-N(H8))*T7+(N(J10)-N(H12))*T11+(N(L10)-N(H14))*T13+(N(N10)-N(H16))*T15+(N(P10)-N(H18))*T17+(N(R10)-N(H20))*T19)/2</f>
        <v>-32</v>
      </c>
      <c r="Y9" s="31" t="str">
        <f>RIGHT("0"&amp;T9,2)&amp;" "&amp;IF(COUNT(D10:S10)=0,"0000",RIGHT("000"&amp;(112+X9),4))&amp;" "&amp;RIGHT("0"&amp;COUNTIF(D9:S9,2),2)</f>
        <v>03 0080 01</v>
      </c>
      <c r="Z9" s="21">
        <f>COUNT(D9:S9)</f>
        <v>14</v>
      </c>
    </row>
    <row r="10" spans="1:26" ht="12.75">
      <c r="A10" s="22"/>
      <c r="B10" s="9"/>
      <c r="C10" s="4">
        <v>2432</v>
      </c>
      <c r="D10" s="23">
        <f>IF(COUNTIF(D9:E9,"")&gt;0,"",SIGN(SUM(D9:E9)-2)+1)</f>
        <v>1</v>
      </c>
      <c r="E10" s="24"/>
      <c r="F10" s="23">
        <f>IF(COUNTIF(F9:G9,"")&gt;0,"",SIGN(SUM(F9:G9)-2)+1)</f>
        <v>0</v>
      </c>
      <c r="G10" s="24"/>
      <c r="H10" s="14"/>
      <c r="I10" s="15"/>
      <c r="J10" s="23">
        <f>IF(COUNTIF(J9:K9,"")&gt;0,"",SIGN(SUM(J9:K9)-2)+1)</f>
        <v>0</v>
      </c>
      <c r="K10" s="24"/>
      <c r="L10" s="23">
        <f>IF(COUNTIF(L9:M9,"")&gt;0,"",SIGN(SUM(L9:M9)-2)+1)</f>
        <v>0</v>
      </c>
      <c r="M10" s="24"/>
      <c r="N10" s="23">
        <f>IF(COUNTIF(N9:O9,"")&gt;0,"",SIGN(SUM(N9:O9)-2)+1)</f>
        <v>1</v>
      </c>
      <c r="O10" s="24"/>
      <c r="P10" s="23">
        <f>IF(COUNTIF(P9:Q9,"")&gt;0,"",SIGN(SUM(P9:Q9)-2)+1)</f>
        <v>0</v>
      </c>
      <c r="Q10" s="24"/>
      <c r="R10" s="23">
        <f>IF(COUNTIF(R9:S9,"")&gt;0,"",SIGN(SUM(R9:S9)-2)+1)</f>
        <v>1</v>
      </c>
      <c r="S10" s="24"/>
      <c r="T10" s="26"/>
      <c r="U10" s="28"/>
      <c r="V10" s="28"/>
      <c r="W10" s="30"/>
      <c r="X10" s="26"/>
      <c r="Y10" s="32"/>
      <c r="Z10" s="22"/>
    </row>
    <row r="11" spans="1:26" ht="12.75">
      <c r="A11" s="21">
        <v>4</v>
      </c>
      <c r="B11" s="11" t="s">
        <v>17</v>
      </c>
      <c r="C11" s="10" t="s">
        <v>23</v>
      </c>
      <c r="D11" s="16">
        <v>0</v>
      </c>
      <c r="E11" s="17">
        <v>1</v>
      </c>
      <c r="F11" s="16">
        <v>1</v>
      </c>
      <c r="G11" s="17">
        <v>1</v>
      </c>
      <c r="H11" s="16">
        <v>1</v>
      </c>
      <c r="I11" s="17">
        <v>2</v>
      </c>
      <c r="J11" s="12"/>
      <c r="K11" s="13"/>
      <c r="L11" s="16">
        <f>IF(K13="","",2-K13)</f>
        <v>1</v>
      </c>
      <c r="M11" s="17">
        <f>IF(J13="","",2-J13)</f>
        <v>1</v>
      </c>
      <c r="N11" s="16">
        <f>IF(K15="","",2-K15)</f>
        <v>2</v>
      </c>
      <c r="O11" s="17">
        <f>IF(J15="","",2-J15)</f>
        <v>1</v>
      </c>
      <c r="P11" s="16">
        <f>IF(K17="","",2-K17)</f>
        <v>1</v>
      </c>
      <c r="Q11" s="17">
        <f>IF(J17="","",2-J17)</f>
        <v>1</v>
      </c>
      <c r="R11" s="16">
        <f>IF(K19="","",2-K19)</f>
        <v>1</v>
      </c>
      <c r="S11" s="17">
        <f>IF(J19="","",2-J19)</f>
        <v>1</v>
      </c>
      <c r="T11" s="25">
        <f>SUM(D12:S12)</f>
        <v>8</v>
      </c>
      <c r="U11" s="27">
        <f>IF(COUNT(D12:S12)=0,0,T11*100/COUNT(D12:S12)/2)</f>
        <v>57.142857142857146</v>
      </c>
      <c r="V11" s="27">
        <f>IF(Y11&lt;Y5,1,0)+IF(Y11&lt;Y7,1,0)+IF(Y11&lt;Y9,1,0)+IF(Y11&lt;Y13,1,0)+IF(Y11&lt;Y15,1,0)+IF(Y11&lt;Y17,1,0)+IF(Y11&lt;Y19,1,0)+1</f>
        <v>4</v>
      </c>
      <c r="W11" s="29">
        <f>COUNTIF(D12:S12,2)-COUNTIF(D12:S12,0)</f>
        <v>1</v>
      </c>
      <c r="X11" s="25">
        <f>((N(D12)-N(J6))*T5+(N(F12)-N(J8))*T7+(N(H12)-N(J10))*T9+(N(L12)-N(J14))*T13+(N(N12)-N(J16))*T15+(N(P12)-N(J18))*T17+(N(R12)-N(J20))*T19)/2</f>
        <v>-5</v>
      </c>
      <c r="Y11" s="31" t="str">
        <f>RIGHT("0"&amp;T11,2)&amp;" "&amp;IF(COUNT(D12:S12)=0,"0000",RIGHT("000"&amp;(112+X11),4))&amp;" "&amp;RIGHT("0"&amp;COUNTIF(D11:S11,2),2)</f>
        <v>08 0107 02</v>
      </c>
      <c r="Z11" s="21">
        <f>COUNT(D11:S11)</f>
        <v>14</v>
      </c>
    </row>
    <row r="12" spans="1:26" ht="12.75">
      <c r="A12" s="22"/>
      <c r="B12" s="9"/>
      <c r="C12" s="4">
        <v>2667</v>
      </c>
      <c r="D12" s="23">
        <f>IF(COUNTIF(D11:E11,"")&gt;0,"",SIGN(SUM(D11:E11)-2)+1)</f>
        <v>0</v>
      </c>
      <c r="E12" s="24"/>
      <c r="F12" s="23">
        <f>IF(COUNTIF(F11:G11,"")&gt;0,"",SIGN(SUM(F11:G11)-2)+1)</f>
        <v>1</v>
      </c>
      <c r="G12" s="24"/>
      <c r="H12" s="23">
        <f>IF(COUNTIF(H11:I11,"")&gt;0,"",SIGN(SUM(H11:I11)-2)+1)</f>
        <v>2</v>
      </c>
      <c r="I12" s="24"/>
      <c r="J12" s="14"/>
      <c r="K12" s="15"/>
      <c r="L12" s="23">
        <f>IF(COUNTIF(L11:M11,"")&gt;0,"",SIGN(SUM(L11:M11)-2)+1)</f>
        <v>1</v>
      </c>
      <c r="M12" s="24"/>
      <c r="N12" s="23">
        <f>IF(COUNTIF(N11:O11,"")&gt;0,"",SIGN(SUM(N11:O11)-2)+1)</f>
        <v>2</v>
      </c>
      <c r="O12" s="24"/>
      <c r="P12" s="23">
        <f>IF(COUNTIF(P11:Q11,"")&gt;0,"",SIGN(SUM(P11:Q11)-2)+1)</f>
        <v>1</v>
      </c>
      <c r="Q12" s="24"/>
      <c r="R12" s="23">
        <f>IF(COUNTIF(R11:S11,"")&gt;0,"",SIGN(SUM(R11:S11)-2)+1)</f>
        <v>1</v>
      </c>
      <c r="S12" s="24"/>
      <c r="T12" s="26"/>
      <c r="U12" s="28"/>
      <c r="V12" s="28"/>
      <c r="W12" s="30"/>
      <c r="X12" s="26"/>
      <c r="Y12" s="32"/>
      <c r="Z12" s="22"/>
    </row>
    <row r="13" spans="1:26" ht="12.75">
      <c r="A13" s="21">
        <v>5</v>
      </c>
      <c r="B13" s="11" t="s">
        <v>18</v>
      </c>
      <c r="C13" s="10" t="s">
        <v>22</v>
      </c>
      <c r="D13" s="16">
        <v>1</v>
      </c>
      <c r="E13" s="17">
        <v>0</v>
      </c>
      <c r="F13" s="16">
        <v>1</v>
      </c>
      <c r="G13" s="17">
        <v>0</v>
      </c>
      <c r="H13" s="16">
        <v>2</v>
      </c>
      <c r="I13" s="17">
        <v>2</v>
      </c>
      <c r="J13" s="16">
        <v>1</v>
      </c>
      <c r="K13" s="17">
        <v>1</v>
      </c>
      <c r="L13" s="12"/>
      <c r="M13" s="13"/>
      <c r="N13" s="16">
        <f>IF(M15="","",2-M15)</f>
        <v>2</v>
      </c>
      <c r="O13" s="17">
        <f>IF(L15="","",2-L15)</f>
        <v>2</v>
      </c>
      <c r="P13" s="16">
        <f>IF(M17="","",2-M17)</f>
        <v>1</v>
      </c>
      <c r="Q13" s="17">
        <f>IF(L17="","",2-L17)</f>
        <v>1</v>
      </c>
      <c r="R13" s="16">
        <f>IF(M19="","",2-M19)</f>
        <v>1</v>
      </c>
      <c r="S13" s="17">
        <f>IF(L19="","",2-L19)</f>
        <v>1</v>
      </c>
      <c r="T13" s="25">
        <f>SUM(D14:S14)</f>
        <v>7</v>
      </c>
      <c r="U13" s="27">
        <f>IF(COUNT(D14:S14)=0,0,T13*100/COUNT(D14:S14)/2)</f>
        <v>50</v>
      </c>
      <c r="V13" s="27">
        <f>IF(Y13&lt;Y5,1,0)+IF(Y13&lt;Y7,1,0)+IF(Y13&lt;Y9,1,0)+IF(Y13&lt;Y11,1,0)+IF(Y13&lt;Y15,1,0)+IF(Y13&lt;Y17,1,0)+IF(Y13&lt;Y19,1,0)+1</f>
        <v>6</v>
      </c>
      <c r="W13" s="29">
        <f>COUNTIF(D14:S14,2)-COUNTIF(D14:S14,0)</f>
        <v>0</v>
      </c>
      <c r="X13" s="25">
        <f>((N(D14)-N(L6))*T5+(N(F14)-N(L8))*T7+(N(H14)-N(L10))*T9+(N(J14)-N(L12))*T11+(N(N14)-N(L16))*T15+(N(P14)-N(L18))*T17+(N(R14)-N(L20))*T19)/2</f>
        <v>-14</v>
      </c>
      <c r="Y13" s="31" t="str">
        <f>RIGHT("0"&amp;T13,2)&amp;" "&amp;IF(COUNT(D14:S14)=0,"0000",RIGHT("000"&amp;(112+X13),4))&amp;" "&amp;RIGHT("0"&amp;COUNTIF(D13:S13,2),2)</f>
        <v>07 0098 04</v>
      </c>
      <c r="Z13" s="21">
        <f>COUNT(D13:S13)</f>
        <v>14</v>
      </c>
    </row>
    <row r="14" spans="1:26" ht="12.75">
      <c r="A14" s="22"/>
      <c r="B14" s="9"/>
      <c r="C14" s="4">
        <v>2561</v>
      </c>
      <c r="D14" s="23">
        <f>IF(COUNTIF(D13:E13,"")&gt;0,"",SIGN(SUM(D13:E13)-2)+1)</f>
        <v>0</v>
      </c>
      <c r="E14" s="24"/>
      <c r="F14" s="23">
        <f>IF(COUNTIF(F13:G13,"")&gt;0,"",SIGN(SUM(F13:G13)-2)+1)</f>
        <v>0</v>
      </c>
      <c r="G14" s="24"/>
      <c r="H14" s="23">
        <f>IF(COUNTIF(H13:I13,"")&gt;0,"",SIGN(SUM(H13:I13)-2)+1)</f>
        <v>2</v>
      </c>
      <c r="I14" s="24"/>
      <c r="J14" s="23">
        <f>IF(COUNTIF(J13:K13,"")&gt;0,"",SIGN(SUM(J13:K13)-2)+1)</f>
        <v>1</v>
      </c>
      <c r="K14" s="24"/>
      <c r="L14" s="14"/>
      <c r="M14" s="15"/>
      <c r="N14" s="23">
        <f>IF(COUNTIF(N13:O13,"")&gt;0,"",SIGN(SUM(N13:O13)-2)+1)</f>
        <v>2</v>
      </c>
      <c r="O14" s="24"/>
      <c r="P14" s="23">
        <f>IF(COUNTIF(P13:Q13,"")&gt;0,"",SIGN(SUM(P13:Q13)-2)+1)</f>
        <v>1</v>
      </c>
      <c r="Q14" s="24"/>
      <c r="R14" s="23">
        <f>IF(COUNTIF(R13:S13,"")&gt;0,"",SIGN(SUM(R13:S13)-2)+1)</f>
        <v>1</v>
      </c>
      <c r="S14" s="24"/>
      <c r="T14" s="26"/>
      <c r="U14" s="28"/>
      <c r="V14" s="28"/>
      <c r="W14" s="30"/>
      <c r="X14" s="26"/>
      <c r="Y14" s="32"/>
      <c r="Z14" s="22"/>
    </row>
    <row r="15" spans="1:26" ht="12.75">
      <c r="A15" s="21">
        <v>6</v>
      </c>
      <c r="B15" s="11" t="s">
        <v>19</v>
      </c>
      <c r="C15" s="10" t="s">
        <v>24</v>
      </c>
      <c r="D15" s="16">
        <v>1</v>
      </c>
      <c r="E15" s="17">
        <v>1</v>
      </c>
      <c r="F15" s="16">
        <v>1</v>
      </c>
      <c r="G15" s="17">
        <v>0</v>
      </c>
      <c r="H15" s="16">
        <v>2</v>
      </c>
      <c r="I15" s="17">
        <v>0</v>
      </c>
      <c r="J15" s="16">
        <v>1</v>
      </c>
      <c r="K15" s="17">
        <v>0</v>
      </c>
      <c r="L15" s="16">
        <v>0</v>
      </c>
      <c r="M15" s="17">
        <v>0</v>
      </c>
      <c r="N15" s="12"/>
      <c r="O15" s="13"/>
      <c r="P15" s="16">
        <f>IF(O17="","",2-O17)</f>
        <v>2</v>
      </c>
      <c r="Q15" s="17">
        <f>IF(N17="","",2-N17)</f>
        <v>0</v>
      </c>
      <c r="R15" s="16">
        <f>IF(O19="","",2-O19)</f>
        <v>0</v>
      </c>
      <c r="S15" s="17">
        <f>IF(N19="","",2-N19)</f>
        <v>1</v>
      </c>
      <c r="T15" s="25">
        <f>SUM(D16:S16)</f>
        <v>3</v>
      </c>
      <c r="U15" s="27">
        <f>IF(COUNT(D16:S16)=0,0,T15*100/COUNT(D16:S16)/2)</f>
        <v>21.428571428571427</v>
      </c>
      <c r="V15" s="27">
        <f>IF(Y15&lt;Y5,1,0)+IF(Y15&lt;Y7,1,0)+IF(Y15&lt;Y9,1,0)+IF(Y15&lt;Y11,1,0)+IF(Y15&lt;Y13,1,0)+IF(Y15&lt;Y17,1,0)+IF(Y15&lt;Y19,1,0)+1</f>
        <v>7</v>
      </c>
      <c r="W15" s="29">
        <f>COUNTIF(D16:S16,2)-COUNTIF(D16:S16,0)</f>
        <v>-4</v>
      </c>
      <c r="X15" s="25">
        <f>((N(D16)-N(N6))*T5+(N(F16)-N(N8))*T7+(N(H16)-N(N10))*T9+(N(J16)-N(N12))*T11+(N(L16)-N(N14))*T13+(N(P16)-N(N18))*T17+(N(R16)-N(N20))*T19)/2</f>
        <v>-31</v>
      </c>
      <c r="Y15" s="31" t="str">
        <f>RIGHT("0"&amp;T15,2)&amp;" "&amp;IF(COUNT(D16:S16)=0,"0000",RIGHT("000"&amp;(112+X15),4))&amp;" "&amp;RIGHT("0"&amp;COUNTIF(D15:S15,2),2)</f>
        <v>03 0081 02</v>
      </c>
      <c r="Z15" s="21">
        <f>COUNT(D15:S15)</f>
        <v>14</v>
      </c>
    </row>
    <row r="16" spans="1:26" ht="12.75">
      <c r="A16" s="22"/>
      <c r="B16" s="9"/>
      <c r="C16" s="4">
        <v>2367</v>
      </c>
      <c r="D16" s="23">
        <f>IF(COUNTIF(D15:E15,"")&gt;0,"",SIGN(SUM(D15:E15)-2)+1)</f>
        <v>1</v>
      </c>
      <c r="E16" s="24"/>
      <c r="F16" s="23">
        <f>IF(COUNTIF(F15:G15,"")&gt;0,"",SIGN(SUM(F15:G15)-2)+1)</f>
        <v>0</v>
      </c>
      <c r="G16" s="24"/>
      <c r="H16" s="23">
        <f>IF(COUNTIF(H15:I15,"")&gt;0,"",SIGN(SUM(H15:I15)-2)+1)</f>
        <v>1</v>
      </c>
      <c r="I16" s="24"/>
      <c r="J16" s="23">
        <f>IF(COUNTIF(J15:K15,"")&gt;0,"",SIGN(SUM(J15:K15)-2)+1)</f>
        <v>0</v>
      </c>
      <c r="K16" s="24"/>
      <c r="L16" s="23">
        <f>IF(COUNTIF(L15:M15,"")&gt;0,"",SIGN(SUM(L15:M15)-2)+1)</f>
        <v>0</v>
      </c>
      <c r="M16" s="24"/>
      <c r="N16" s="14"/>
      <c r="O16" s="15"/>
      <c r="P16" s="23">
        <f>IF(COUNTIF(P15:Q15,"")&gt;0,"",SIGN(SUM(P15:Q15)-2)+1)</f>
        <v>1</v>
      </c>
      <c r="Q16" s="24"/>
      <c r="R16" s="23">
        <f>IF(COUNTIF(R15:S15,"")&gt;0,"",SIGN(SUM(R15:S15)-2)+1)</f>
        <v>0</v>
      </c>
      <c r="S16" s="24"/>
      <c r="T16" s="26"/>
      <c r="U16" s="28"/>
      <c r="V16" s="28"/>
      <c r="W16" s="30"/>
      <c r="X16" s="26"/>
      <c r="Y16" s="32"/>
      <c r="Z16" s="22"/>
    </row>
    <row r="17" spans="1:26" ht="12.75">
      <c r="A17" s="21">
        <v>7</v>
      </c>
      <c r="B17" s="11" t="s">
        <v>20</v>
      </c>
      <c r="C17" s="10" t="s">
        <v>22</v>
      </c>
      <c r="D17" s="16">
        <v>1</v>
      </c>
      <c r="E17" s="17">
        <v>1</v>
      </c>
      <c r="F17" s="16">
        <v>1</v>
      </c>
      <c r="G17" s="17">
        <v>1</v>
      </c>
      <c r="H17" s="16">
        <v>2</v>
      </c>
      <c r="I17" s="17">
        <v>1</v>
      </c>
      <c r="J17" s="16">
        <v>1</v>
      </c>
      <c r="K17" s="17">
        <v>1</v>
      </c>
      <c r="L17" s="16">
        <v>1</v>
      </c>
      <c r="M17" s="17">
        <v>1</v>
      </c>
      <c r="N17" s="16">
        <v>2</v>
      </c>
      <c r="O17" s="17">
        <v>0</v>
      </c>
      <c r="P17" s="12"/>
      <c r="Q17" s="13"/>
      <c r="R17" s="16">
        <f>IF(Q19="","",2-Q19)</f>
        <v>1</v>
      </c>
      <c r="S17" s="17">
        <f>IF(P19="","",2-P19)</f>
        <v>1</v>
      </c>
      <c r="T17" s="25">
        <f>SUM(D18:S18)</f>
        <v>8</v>
      </c>
      <c r="U17" s="27">
        <f>IF(COUNT(D18:S18)=0,0,T17*100/COUNT(D18:S18)/2)</f>
        <v>57.142857142857146</v>
      </c>
      <c r="V17" s="27">
        <f>IF(Y17&lt;Y5,1,0)+IF(Y17&lt;Y7,1,0)+IF(Y17&lt;Y9,1,0)+IF(Y17&lt;Y11,1,0)+IF(Y17&lt;Y13,1,0)+IF(Y17&lt;Y15,1,0)+IF(Y17&lt;Y19,1,0)+1</f>
        <v>3</v>
      </c>
      <c r="W17" s="29">
        <f>COUNTIF(D18:S18,2)-COUNTIF(D18:S18,0)</f>
        <v>1</v>
      </c>
      <c r="X17" s="25">
        <f>((N(D18)-N(P6))*T5+(N(F18)-N(P8))*T7+(N(H18)-N(P10))*T9+(N(J18)-N(P12))*T11+(N(L18)-N(P14))*T13+(N(N18)-N(P16))*T15+(N(R18)-N(P20))*T19)/2</f>
        <v>3</v>
      </c>
      <c r="Y17" s="31" t="str">
        <f>RIGHT("0"&amp;T17,2)&amp;" "&amp;IF(COUNT(D18:S18)=0,"0000",RIGHT("000"&amp;(112+X17),4))&amp;" "&amp;RIGHT("0"&amp;COUNTIF(D17:S17,2),2)</f>
        <v>08 0115 02</v>
      </c>
      <c r="Z17" s="21">
        <f>COUNT(D17:S17)</f>
        <v>14</v>
      </c>
    </row>
    <row r="18" spans="1:26" ht="12.75">
      <c r="A18" s="22"/>
      <c r="B18" s="9"/>
      <c r="C18" s="4">
        <v>2635</v>
      </c>
      <c r="D18" s="23">
        <f>IF(COUNTIF(D17:E17,"")&gt;0,"",SIGN(SUM(D17:E17)-2)+1)</f>
        <v>1</v>
      </c>
      <c r="E18" s="24"/>
      <c r="F18" s="23">
        <f>IF(COUNTIF(F17:G17,"")&gt;0,"",SIGN(SUM(F17:G17)-2)+1)</f>
        <v>1</v>
      </c>
      <c r="G18" s="24"/>
      <c r="H18" s="23">
        <f>IF(COUNTIF(H17:I17,"")&gt;0,"",SIGN(SUM(H17:I17)-2)+1)</f>
        <v>2</v>
      </c>
      <c r="I18" s="24"/>
      <c r="J18" s="23">
        <f>IF(COUNTIF(J17:K17,"")&gt;0,"",SIGN(SUM(J17:K17)-2)+1)</f>
        <v>1</v>
      </c>
      <c r="K18" s="24"/>
      <c r="L18" s="23">
        <f>IF(COUNTIF(L17:M17,"")&gt;0,"",SIGN(SUM(L17:M17)-2)+1)</f>
        <v>1</v>
      </c>
      <c r="M18" s="24"/>
      <c r="N18" s="23">
        <f>IF(COUNTIF(N17:O17,"")&gt;0,"",SIGN(SUM(N17:O17)-2)+1)</f>
        <v>1</v>
      </c>
      <c r="O18" s="24"/>
      <c r="P18" s="14"/>
      <c r="Q18" s="15"/>
      <c r="R18" s="23">
        <f>IF(COUNTIF(R17:S17,"")&gt;0,"",SIGN(SUM(R17:S17)-2)+1)</f>
        <v>1</v>
      </c>
      <c r="S18" s="24"/>
      <c r="T18" s="26"/>
      <c r="U18" s="28"/>
      <c r="V18" s="28"/>
      <c r="W18" s="30"/>
      <c r="X18" s="26"/>
      <c r="Y18" s="32"/>
      <c r="Z18" s="22"/>
    </row>
    <row r="19" spans="1:26" ht="12.75">
      <c r="A19" s="21">
        <v>8</v>
      </c>
      <c r="B19" s="11" t="s">
        <v>21</v>
      </c>
      <c r="C19" s="10" t="s">
        <v>22</v>
      </c>
      <c r="D19" s="16">
        <v>1</v>
      </c>
      <c r="E19" s="17">
        <v>0</v>
      </c>
      <c r="F19" s="16">
        <v>1</v>
      </c>
      <c r="G19" s="17">
        <v>1</v>
      </c>
      <c r="H19" s="16">
        <v>1</v>
      </c>
      <c r="I19" s="17">
        <v>1</v>
      </c>
      <c r="J19" s="16">
        <v>1</v>
      </c>
      <c r="K19" s="17">
        <v>1</v>
      </c>
      <c r="L19" s="16">
        <v>1</v>
      </c>
      <c r="M19" s="17">
        <v>1</v>
      </c>
      <c r="N19" s="16">
        <v>1</v>
      </c>
      <c r="O19" s="17">
        <v>2</v>
      </c>
      <c r="P19" s="16">
        <v>1</v>
      </c>
      <c r="Q19" s="17">
        <v>1</v>
      </c>
      <c r="R19" s="12"/>
      <c r="S19" s="13"/>
      <c r="T19" s="25">
        <f>SUM(D20:S20)</f>
        <v>7</v>
      </c>
      <c r="U19" s="27">
        <f>IF(COUNT(D20:S20)=0,0,T19*100/COUNT(D20:S20)/2)</f>
        <v>50</v>
      </c>
      <c r="V19" s="27">
        <f>IF(Y19&lt;Y5,1,0)+IF(Y19&lt;Y7,1,0)+IF(Y19&lt;Y9,1,0)+IF(Y19&lt;Y11,1,0)+IF(Y19&lt;Y13,1,0)+IF(Y19&lt;Y15,1,0)+IF(Y19&lt;Y17,1,0)+1</f>
        <v>5</v>
      </c>
      <c r="W19" s="29">
        <f>COUNTIF(D20:S20,2)-COUNTIF(D20:S20,0)</f>
        <v>0</v>
      </c>
      <c r="X19" s="25">
        <f>((N(D20)-N(R6))*T5+(N(F20)-N(R8))*T7+(N(H20)-N(R10))*T9+(N(J20)-N(R12))*T11+(N(L20)-N(R14))*T13+(N(N20)-N(R16))*T15+(N(P20)-N(R18))*T17)/2</f>
        <v>-8</v>
      </c>
      <c r="Y19" s="31" t="str">
        <f>RIGHT("0"&amp;T19,2)&amp;" "&amp;IF(COUNT(D20:S20)=0,"0000",RIGHT("000"&amp;(112+X19),4))&amp;" "&amp;RIGHT("0"&amp;COUNTIF(D19:S19,2),2)</f>
        <v>07 0104 01</v>
      </c>
      <c r="Z19" s="21">
        <f>COUNT(D19:S19)</f>
        <v>14</v>
      </c>
    </row>
    <row r="20" spans="1:26" ht="12.75">
      <c r="A20" s="22"/>
      <c r="B20" s="9"/>
      <c r="C20" s="4">
        <v>2439</v>
      </c>
      <c r="D20" s="23">
        <f>IF(COUNTIF(D19:E19,"")&gt;0,"",SIGN(SUM(D19:E19)-2)+1)</f>
        <v>0</v>
      </c>
      <c r="E20" s="24"/>
      <c r="F20" s="23">
        <f>IF(COUNTIF(F19:G19,"")&gt;0,"",SIGN(SUM(F19:G19)-2)+1)</f>
        <v>1</v>
      </c>
      <c r="G20" s="24"/>
      <c r="H20" s="23">
        <f>IF(COUNTIF(H19:I19,"")&gt;0,"",SIGN(SUM(H19:I19)-2)+1)</f>
        <v>1</v>
      </c>
      <c r="I20" s="24"/>
      <c r="J20" s="23">
        <f>IF(COUNTIF(J19:K19,"")&gt;0,"",SIGN(SUM(J19:K19)-2)+1)</f>
        <v>1</v>
      </c>
      <c r="K20" s="24"/>
      <c r="L20" s="23">
        <f>IF(COUNTIF(L19:M19,"")&gt;0,"",SIGN(SUM(L19:M19)-2)+1)</f>
        <v>1</v>
      </c>
      <c r="M20" s="24"/>
      <c r="N20" s="23">
        <f>IF(COUNTIF(N19:O19,"")&gt;0,"",SIGN(SUM(N19:O19)-2)+1)</f>
        <v>2</v>
      </c>
      <c r="O20" s="24"/>
      <c r="P20" s="23">
        <f>IF(COUNTIF(P19:Q19,"")&gt;0,"",SIGN(SUM(P19:Q19)-2)+1)</f>
        <v>1</v>
      </c>
      <c r="Q20" s="24"/>
      <c r="R20" s="14"/>
      <c r="S20" s="15"/>
      <c r="T20" s="26"/>
      <c r="U20" s="28"/>
      <c r="V20" s="28"/>
      <c r="W20" s="30"/>
      <c r="X20" s="26"/>
      <c r="Y20" s="32"/>
      <c r="Z20" s="22"/>
    </row>
    <row r="21" spans="1:2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12.75">
      <c r="A22" s="2"/>
      <c r="W22" s="3" t="s">
        <v>10</v>
      </c>
    </row>
    <row r="24" ht="12.75">
      <c r="A24" s="2"/>
    </row>
    <row r="25" spans="1:23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</sheetData>
  <mergeCells count="135">
    <mergeCell ref="A26:W26"/>
    <mergeCell ref="A27:W27"/>
    <mergeCell ref="A28:W28"/>
    <mergeCell ref="Z17:Z18"/>
    <mergeCell ref="A19:A20"/>
    <mergeCell ref="T19:T20"/>
    <mergeCell ref="U19:U20"/>
    <mergeCell ref="V19:V20"/>
    <mergeCell ref="W19:W20"/>
    <mergeCell ref="X19:X20"/>
    <mergeCell ref="Y19:Y20"/>
    <mergeCell ref="Z19:Z20"/>
    <mergeCell ref="Z15:Z16"/>
    <mergeCell ref="A17:A18"/>
    <mergeCell ref="P20:Q20"/>
    <mergeCell ref="R18:S18"/>
    <mergeCell ref="T17:T18"/>
    <mergeCell ref="U17:U18"/>
    <mergeCell ref="V17:V18"/>
    <mergeCell ref="W17:W18"/>
    <mergeCell ref="X17:X18"/>
    <mergeCell ref="Y17:Y18"/>
    <mergeCell ref="V15:V16"/>
    <mergeCell ref="W15:W16"/>
    <mergeCell ref="X15:X16"/>
    <mergeCell ref="Y15:Y16"/>
    <mergeCell ref="A15:A16"/>
    <mergeCell ref="N18:O18"/>
    <mergeCell ref="P16:Q16"/>
    <mergeCell ref="N20:O20"/>
    <mergeCell ref="J20:K20"/>
    <mergeCell ref="L20:M20"/>
    <mergeCell ref="W13:W14"/>
    <mergeCell ref="X13:X14"/>
    <mergeCell ref="Y13:Y14"/>
    <mergeCell ref="Z13:Z14"/>
    <mergeCell ref="Y11:Y12"/>
    <mergeCell ref="Z11:Z12"/>
    <mergeCell ref="A13:A14"/>
    <mergeCell ref="L16:M16"/>
    <mergeCell ref="N14:O14"/>
    <mergeCell ref="P14:Q14"/>
    <mergeCell ref="R14:S14"/>
    <mergeCell ref="T13:T14"/>
    <mergeCell ref="U13:U14"/>
    <mergeCell ref="V13:V14"/>
    <mergeCell ref="R12:S12"/>
    <mergeCell ref="T11:T12"/>
    <mergeCell ref="U11:U12"/>
    <mergeCell ref="L18:M18"/>
    <mergeCell ref="R16:S16"/>
    <mergeCell ref="T15:T16"/>
    <mergeCell ref="U15:U16"/>
    <mergeCell ref="Y9:Y10"/>
    <mergeCell ref="Z9:Z10"/>
    <mergeCell ref="A11:A12"/>
    <mergeCell ref="J14:K14"/>
    <mergeCell ref="L12:M12"/>
    <mergeCell ref="N12:O12"/>
    <mergeCell ref="P12:Q12"/>
    <mergeCell ref="V11:V12"/>
    <mergeCell ref="W11:W12"/>
    <mergeCell ref="X11:X12"/>
    <mergeCell ref="U9:U10"/>
    <mergeCell ref="V9:V10"/>
    <mergeCell ref="W9:W10"/>
    <mergeCell ref="X9:X10"/>
    <mergeCell ref="Y7:Y8"/>
    <mergeCell ref="Z7:Z8"/>
    <mergeCell ref="A9:A10"/>
    <mergeCell ref="H12:I12"/>
    <mergeCell ref="J10:K10"/>
    <mergeCell ref="L10:M10"/>
    <mergeCell ref="N10:O10"/>
    <mergeCell ref="P10:Q10"/>
    <mergeCell ref="R10:S10"/>
    <mergeCell ref="T9:T10"/>
    <mergeCell ref="U7:U8"/>
    <mergeCell ref="V7:V8"/>
    <mergeCell ref="W7:W8"/>
    <mergeCell ref="X7:X8"/>
    <mergeCell ref="P8:Q8"/>
    <mergeCell ref="F20:G20"/>
    <mergeCell ref="R8:S8"/>
    <mergeCell ref="T7:T8"/>
    <mergeCell ref="H14:I14"/>
    <mergeCell ref="H16:I16"/>
    <mergeCell ref="H18:I18"/>
    <mergeCell ref="H20:I20"/>
    <mergeCell ref="J16:K16"/>
    <mergeCell ref="J18:K18"/>
    <mergeCell ref="A7:A8"/>
    <mergeCell ref="F10:G10"/>
    <mergeCell ref="H8:I8"/>
    <mergeCell ref="F12:G12"/>
    <mergeCell ref="W5:W6"/>
    <mergeCell ref="X5:X6"/>
    <mergeCell ref="Y5:Y6"/>
    <mergeCell ref="Z5:Z6"/>
    <mergeCell ref="R6:S6"/>
    <mergeCell ref="T5:T6"/>
    <mergeCell ref="U5:U6"/>
    <mergeCell ref="V5:V6"/>
    <mergeCell ref="N6:O6"/>
    <mergeCell ref="D18:E18"/>
    <mergeCell ref="P6:Q6"/>
    <mergeCell ref="D20:E20"/>
    <mergeCell ref="J8:K8"/>
    <mergeCell ref="F14:G14"/>
    <mergeCell ref="L8:M8"/>
    <mergeCell ref="F16:G16"/>
    <mergeCell ref="N8:O8"/>
    <mergeCell ref="F18:G18"/>
    <mergeCell ref="J6:K6"/>
    <mergeCell ref="D14:E14"/>
    <mergeCell ref="L6:M6"/>
    <mergeCell ref="D16:E16"/>
    <mergeCell ref="A1:W1"/>
    <mergeCell ref="A2:W2"/>
    <mergeCell ref="A21:W21"/>
    <mergeCell ref="A25:W25"/>
    <mergeCell ref="A5:A6"/>
    <mergeCell ref="D8:E8"/>
    <mergeCell ref="F6:G6"/>
    <mergeCell ref="D10:E10"/>
    <mergeCell ref="H6:I6"/>
    <mergeCell ref="D12:E12"/>
    <mergeCell ref="L4:M4"/>
    <mergeCell ref="N4:O4"/>
    <mergeCell ref="P4:Q4"/>
    <mergeCell ref="R4:S4"/>
    <mergeCell ref="D4:E4"/>
    <mergeCell ref="F4:G4"/>
    <mergeCell ref="H4:I4"/>
    <mergeCell ref="J4:K4"/>
  </mergeCells>
  <conditionalFormatting sqref="D5:F6 G5 H5:H6 I5 K5 M5 O5 Q5 S5 D7:H8 I7 J5:J8 K7 M7 O7 Q7 S7 D9:J10 K9 L5:L10 M9 O9 Q9 S9 D11:L12 M11 N5:N12 O11 Q11 S11 D13:N14 O13 P5:P14 Q13 S13 D15:P16 Q15 R5:R16 S15 D17:R18 S17 D19:S20">
    <cfRule type="cellIs" priority="1" dxfId="0" operator="equal" stopIfTrue="1">
      <formula>2</formula>
    </cfRule>
    <cfRule type="cellIs" priority="2" dxfId="1" operator="equal" stopIfTrue="1">
      <formula>0</formula>
    </cfRule>
  </conditionalFormatting>
  <conditionalFormatting sqref="W5 W7 W9 W11 W13 W15 W17 W19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printOptions horizontalCentered="1"/>
  <pageMargins left="0.20833333333333334" right="0" top="0.20833333333333334" bottom="0.20833333333333334" header="0" footer="0"/>
  <pageSetup fitToHeight="1" fitToWidth="1" horizontalDpi="600" verticalDpi="600" orientation="portrait" paperSize="9" r:id="rId1"/>
  <ignoredErrors>
    <ignoredError sqref="H7 R17 P15 R15 P13 R13 N13 L11 N11 P11 R11 R9 P9 N9 L9 J9 J7 L7 N7 P7 R7" formula="1"/>
    <ignoredError sqref="F9:G10 D10 D12 D14 D16 D18 F18 D20 F20 H20 J20 L20 N20 P20 L18 N18 J18 H18 F16 H14 F14 F12 H12 H16 J16 L16 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Армеец</dc:creator>
  <cp:keywords/>
  <dc:description/>
  <cp:lastModifiedBy>1</cp:lastModifiedBy>
  <cp:lastPrinted>2012-12-04T05:06:05Z</cp:lastPrinted>
  <dcterms:created xsi:type="dcterms:W3CDTF">2012-12-02T14:15:39Z</dcterms:created>
  <dcterms:modified xsi:type="dcterms:W3CDTF">2012-12-04T05:08:22Z</dcterms:modified>
  <cp:category/>
  <cp:version/>
  <cp:contentType/>
  <cp:contentStatus/>
</cp:coreProperties>
</file>